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tabRatio="736" activeTab="2"/>
  </bookViews>
  <sheets>
    <sheet name="FINAL_ajánlatkérés" sheetId="11" r:id="rId1"/>
    <sheet name="FINAL_szerződés_szlarészlet_v2" sheetId="13" r:id="rId2"/>
    <sheet name="FINAL_szerződés_szlarészletező" sheetId="2" r:id="rId3"/>
    <sheet name="draft_AF feladatok" sheetId="10" r:id="rId4"/>
    <sheet name="kell-e beszerzési terv" sheetId="12" r:id="rId5"/>
  </sheets>
  <externalReferences>
    <externalReference r:id="rId6"/>
  </externalReferences>
  <definedNames>
    <definedName name="partners">'[1]2. Budget - networking'!$A$7:$A$21</definedName>
    <definedName name="typecost">'[1]Assessment (hidden)'!$A$208:$A$215</definedName>
    <definedName name="types">'[1]Assessment (hidden)'!$A$195:$A$197</definedName>
  </definedNames>
  <calcPr calcId="145621"/>
</workbook>
</file>

<file path=xl/calcChain.xml><?xml version="1.0" encoding="utf-8"?>
<calcChain xmlns="http://schemas.openxmlformats.org/spreadsheetml/2006/main">
  <c r="M8" i="13" l="1"/>
  <c r="K8" i="13"/>
  <c r="F8" i="13"/>
  <c r="L7" i="13"/>
  <c r="K7" i="13"/>
  <c r="L6" i="13"/>
  <c r="K6" i="13"/>
  <c r="L5" i="13"/>
  <c r="L8" i="13" s="1"/>
  <c r="K5" i="13"/>
  <c r="D8" i="13"/>
  <c r="E8" i="13" l="1"/>
  <c r="I9" i="11"/>
  <c r="H9" i="11"/>
  <c r="F9" i="11" l="1"/>
  <c r="D9" i="11"/>
  <c r="E9" i="11" l="1"/>
  <c r="F43" i="10"/>
  <c r="H10" i="12"/>
  <c r="F9" i="12"/>
  <c r="G9" i="12" s="1"/>
  <c r="F8" i="12"/>
  <c r="G8" i="12" s="1"/>
  <c r="F7" i="12"/>
  <c r="F10" i="12" l="1"/>
  <c r="G7" i="12"/>
  <c r="G10" i="12" s="1"/>
</calcChain>
</file>

<file path=xl/sharedStrings.xml><?xml version="1.0" encoding="utf-8"?>
<sst xmlns="http://schemas.openxmlformats.org/spreadsheetml/2006/main" count="108" uniqueCount="71">
  <si>
    <t>Nettó ár
(EUR)</t>
  </si>
  <si>
    <t>27% ÁFA
(EUR)</t>
  </si>
  <si>
    <t>Bruttó ár
(EUR)</t>
  </si>
  <si>
    <t>Összesen</t>
  </si>
  <si>
    <t>Vállalkozói szerződés 1. számú melléklete.
A vállakozói szerződés szerint elvégzendő feladatok, az ajánlatkérési felhívásban szereplő feladatok.</t>
  </si>
  <si>
    <t xml:space="preserve">*Nyilatkozom, hogy a feladat teljesítését alvállalkozó bevonásával látom el:  igen/nem 
(a megfelelő válasz aláhúzandó)
</t>
  </si>
  <si>
    <t>Tevékenység megneveze*</t>
  </si>
  <si>
    <t>A beszerzési igény becsült tervezői költségvetése,  beszerzési terve a a várható ajánlattételi felhívás, később a várható vállalkozói szerződés alapján:</t>
  </si>
  <si>
    <t>Nr.</t>
  </si>
  <si>
    <t>A beszerzési igény becsült tervezői költségvetése,  beszerzési terve:</t>
  </si>
  <si>
    <t>Travel costs for externals (2 meetings in Sem 2)</t>
  </si>
  <si>
    <t>Stakeholdergroup meeting #2: Semester 2</t>
  </si>
  <si>
    <t>Stakeholdergroup meeting #1: Semester 1</t>
  </si>
  <si>
    <t>Partner meeting #4/Final conference: Sept 2022 Budapest</t>
  </si>
  <si>
    <t>Partner meeting #3: May/June 2022 Sardinia, Viktor részvesz 1 local initiative to bring</t>
  </si>
  <si>
    <t>Partner meeting #2: online: 2022 Februar, Viktor részvesz</t>
  </si>
  <si>
    <t>Regional initiatives – partners’ presentations: the regional partners presented the local initiatives – responses to the COVID-19 situation, in the field of MSME support. The presented initiatives all included a financial instrument – typically a loan product with simplified conditions and easier access.
Following the presentations, the partners discussed the main points, similarities and differences between the financial instruments and the possibilities of combining them with other business support services.
Viktor presented: PP5: Extension of ’Zala Innovative Employment Pact’ (ZIEP) and Loan moratiorum
Regional assessment / impact analysis of the COVID-19 effect in local economy and MSME landscape: the LP outlined that this exercise will be completed on 2 levels: The partners discussed the results of the SAFE survey, conducted by the European Commission in 2020, regarding how COVID-19 affected SMEs business activities and access to finance.
• Regional analysis: The partners will have to elaborate on a couple of questions regarding the regional impact of the pandemics, relying on local studies, analyses, and experiences of MFIs and policy makers. The template for this exercise was already sent out by the LP. The deadline of the regional impact analysis is 31 Dec 2021.</t>
  </si>
  <si>
    <t>Partner meeting #0: online: 2021.07.27., Viktor nem vett részt!</t>
  </si>
  <si>
    <t>Kick off online: 2021.10.07, Viktor részvett!</t>
  </si>
  <si>
    <t>PP5</t>
  </si>
  <si>
    <t>Travel &amp; accomodation costs: members of the stakeholder groups and other external bodies</t>
  </si>
  <si>
    <t>Stakeholder group meetings (2 meetings, catering, room rental)</t>
  </si>
  <si>
    <t>Stakeholder group meetings</t>
  </si>
  <si>
    <t>Regional impact assessment and mapping of experiences &amp; COVID-19 responses</t>
  </si>
  <si>
    <t>External support for the exchange of experiences</t>
  </si>
  <si>
    <t>External costs according the original AF:</t>
  </si>
  <si>
    <t xml:space="preserve">• 1 joint report on the role of microfinance within the context of COVID-19 recovery efforts (PP10)
• Virtual publication (LP)
• Face-to-face partner meeting and study trip, organized by PP6 (month 8)
• Face-to-face final meeting (exchange of experiences event), organized by LP (month 12)
• 8 face-to-face stakeholder meetings
• 1 newsletter
</t>
  </si>
  <si>
    <t>Main outputs</t>
  </si>
  <si>
    <t xml:space="preserve">The partners will ensure that the exchange of experiences will effectively lead to further policy improvements. 
Topic of meeting 3 (month 8): promoting financial inclusion by creating favourable loan conditions and accessible guarantees. The findings will benefit mostly the policy improvement for PP2 (improved governance, adequately shaping the new measures). This meeting will be hosted by PP6, whose policy (ISIF) is the only one belonging to the 2014-20 programming period and is the most likely to deliver concrete results by the date of meeting 3. The new project showcased can be useful for the whole partnership, by providing a complex approach to helping MSME restructuring and facilitating access to finance.
Topic of meeting 4 (month 12): will be a final conference hosted by the LP, evaluating the policy improvements achieved and discussing how to ensure long-term durability of the results (selection and implementation of new projects based on the improved policies) and how to monitor territorial impact. 
The advisory partner EMN will prepare a study on role of microfinance within the context of COVID recovery efforts. The goal of the study is to analyse and evaluate innovative financial instruments and successful policy responses to better serve the MSMEs evolving needs with microfinance in a post COVID scenario, based on the experience sharing in the ATM for SMEs project. The key findings can help the partners designing and implementing better the policy change. 
For dissemination purposes, the LP will prepare a virtual publication on the project's achievements, with explanations, short embedded videos and infocharts for decision makers. This can help elevating the findings and recommendations from the project to higher level policy promoters, influence other regional actors (outside the partnership), and gain visibility to the project results.
The LP will also prepare a newsletter and ensure updating the project website.
</t>
  </si>
  <si>
    <t>Semester 2</t>
  </si>
  <si>
    <t xml:space="preserve">• 8 local factsheets (COVID-19 response mapping)
• 1 virtual kick-off meeting (month 1)
• 2 virtual partner meetings (month 2 and 5)
• 8 local stakeholder meetings: face-to-face meetings except for PP2 (virtual)
• 1 newsletter, website update
</t>
  </si>
  <si>
    <t xml:space="preserve">The partners will prepare short assessment on the effects of COVID crisis on local SMEs, and map the new initiatives and responses. This will be the basis for the discussion on the 2 virtual meetings (months 2 and 5)
Topic of meeting 1: new eligible activities in the upcoming calls which can support diversification, transformation and crisis resilience. The findings will benefit mostly the policy improvement for PP3, PP6 (new projects generated, possibly including such activities) and also the LP, PP4 and PP5 (improved governance, measures enriched with such activities).
Topic of meeting 2: complex financial instruments supporting recovery efforts. The findings can help mostly the policy improvement for PP7 and PP9 (improved governance, refined conditions for financial instruments).
1 stakeholder meeting/regional partner will be organized to discuss the learning and policy improvement. The LP will publish a newsletter and ensure the update of the project website. The LP will organize a short virtual kick-off meeting in month 1.
</t>
  </si>
  <si>
    <t>Semester 1</t>
  </si>
  <si>
    <t>PP5 - by creating a new measure (thematic call) to “Priority 5.2.3 - SME development" of  the PI, which will enable new projects in the field of SME digitalizations and crisis resiliency transformations.
In case of partners who are policy responsible bodies (PP2, PP6, PP9), the project’s learning can be directly transferred to policy improvement. In case of the other partners, the policy responsible bodies are also members of the stakeholder groups (this cooperation was established at the beginning of the project). On the stakeholder group meetings, the project partner will directly discuss the lessons learnt and the experience to be transferred with the responsible bodies, and together they can shape the policy improvement. The stakeholders established close working relationship which goes beyond the meetings, and are regularly informed about the project’s proceedings.</t>
  </si>
  <si>
    <t>Type 3: structural change</t>
  </si>
  <si>
    <t>Economy Development Strategic Plan 2030 of City of Zalaegerszeg is a complex program managed by the Municipality of Zalaegerszeg. The policy was approved in 2020 and it is in its operational phase. It contains strategic and some specific objectives to develop local economy (Chapter 5.1 Financial tools, and 5.2.3 SME development). These objectives will be realized with the cooperation of ZMVA, named in the policy instrument as partner of the policy responsible body. 
The main objective of the program is to empower local enterprises to adapt to the new challenges of economy, in particular to support their digitalization strategies. The priorities of the policy are: improving the innovation potential of the region, extending the business opportunities of SMEs in the region and implementing new, competitive technologies for SMEs. 
Expected changes as benefit of the ATM for SMEs project:
Creating a new measure (thematic call)  to “Priority 5.2.3 - SME development" of  the PI, which will enable new projects in the field of SME digitalizations and crisis resiliency transformations.
 In Economy Development Strategic Plan 2030 of City of Zalaegerszeg, chapter 5.2.3 (SME development) of the policy instrument will be improved with new calls for proposals, so that it will enable the realization of some of the newly released COVID-19 responses, mapped and shared in the ATM for SMEs project. The fields tackled by this new call are digital transformation and other crisis resiliency measures.
 Influence of the partner on the policy change: Since ZMVA is named as the partner of the policy promoter in the implementation of the stategy, it will have direct influence on the final version of the policy, and also on shaping the new calls for proposals (to be lauched from 2022).</t>
  </si>
  <si>
    <t>Economy Development Strategic Plan 2030 of City of Zalaegerszeg (PP5)</t>
  </si>
  <si>
    <t>Integrated Territorial Programme of Zala County</t>
  </si>
  <si>
    <t>Partner meeting #1: online: 2021.11.24. Viktor részvett</t>
  </si>
  <si>
    <t>Original Application from costs</t>
  </si>
  <si>
    <t>Description</t>
  </si>
  <si>
    <t>AF original</t>
  </si>
  <si>
    <t xml:space="preserve">Regionális hatásvizsgálat és a tapasztalatok és a COVID-19-re adott válaszok feltérképezése a gazdasági és finanszírozás formákról és lehetőségekről.
Rendelkezésre álló adatok feldolgozása, elemzése. Előzetes kutatási tanulmány készítése, hatásvizsgálat elkészítése a regionális tapasztalatok alapján. A helyi akciótervek és azok finanszírozási lehetőségei. A meglévő lehetőségek vonatkozásában jelentkező hiányosságok és lehetőségek elemzése.
A tanulmány elkészítése a megrendelő által megadott tematika alapján.  Az összefoglaló tanulmány terjedelme ~10 oldal, angol nyelven. A megrendelő biztosítja a megfelelő fejléces templateket.
Várható határidő: 2021 december.
</t>
  </si>
  <si>
    <t>1. számú melléklet</t>
  </si>
  <si>
    <t>melyet átcsoportosítunk amikor lehet, hogy ne legyen azonos a szerződéses díj az oroginal AF díjjal!</t>
  </si>
  <si>
    <r>
      <t xml:space="preserve">Travel costs for externals (2 meetings in Sem 2)
3. virtuális Partnertalálkozó: szakmai előadás biztosítása, angol nyelven, helyszín: Szardínia (Olszaország).
A rendezvény időtartalma: minimum 1 nap/8 óra.
</t>
    </r>
    <r>
      <rPr>
        <sz val="11"/>
        <color rgb="FFFF0000"/>
        <rFont val="Calibri"/>
        <family val="2"/>
        <charset val="238"/>
        <scheme val="minor"/>
      </rPr>
      <t>-&gt; 500€
utazás:  autó, parkolási díj: 110 €
szakmai hozzájárulás, prezentáció: 390 €</t>
    </r>
    <r>
      <rPr>
        <sz val="11"/>
        <color theme="1"/>
        <rFont val="Calibri"/>
        <family val="2"/>
        <charset val="238"/>
        <scheme val="minor"/>
      </rPr>
      <t xml:space="preserve">
4. Záró konferencia: szakmai előadás biztosítása, angol nyelven, helyszín: Budapest.
A rendezvény időtartalma: minimum 1,5 nap (min.: 3 éjszaka)
</t>
    </r>
    <r>
      <rPr>
        <sz val="11"/>
        <color rgb="FFFF0000"/>
        <rFont val="Calibri"/>
        <family val="2"/>
        <charset val="238"/>
        <scheme val="minor"/>
      </rPr>
      <t>-&gt; 1400 €
utazás: repülő, autó, parkolási díj, biztosítás: 500€
szállás: 200 €
étkezés: kiegészítő: 100 €
szakmai hozzájárulás, prezentáció: 600 €</t>
    </r>
    <r>
      <rPr>
        <sz val="11"/>
        <color theme="1"/>
        <rFont val="Calibri"/>
        <family val="2"/>
        <charset val="238"/>
        <scheme val="minor"/>
      </rPr>
      <t xml:space="preserve">
</t>
    </r>
  </si>
  <si>
    <t>Type of costs</t>
  </si>
  <si>
    <t>Name of the original policy instrument addressed</t>
  </si>
  <si>
    <t>Name of the policy instruments addressed</t>
  </si>
  <si>
    <t>Description of the new policy instrument</t>
  </si>
  <si>
    <t>Type of improvement</t>
  </si>
  <si>
    <t>Addtional info:</t>
  </si>
  <si>
    <t>Számlarészletező TERVEZET (+jelentéshez benyújtandó dokumentumok)</t>
  </si>
  <si>
    <t>Szakmai részvétel, prezentáció a projekt online szakmai rendezvényein, projekttalálkozókon  és/vagy szakmai egyeztetés/konzultáció lebonyolítása az érintettekkel.
Az projekttalálkozó események angol  nyelen zajlanak. A megrendelő kérésére szakmai prezentáció szükséges, mely esetenként a megrendelő kérése alapján vetítéses előadásokkal  (power point/ppt) kell megtartani. 
Helyszín: online, pl.: zoom
Rendezvények időtartalma: minimum 1 óra.
Rendezvények várhatóan a következők, melyek a megrendelő kérése alapján módosulhatnak, kiegészülhetnek: 
0. Nyítórendezvény/kick off, várhatóan 2021 októberében.  
1. Online partnertalálkozó, várhatóan 2021 novemberében.  
2. Online partnertalálkozó, várhatóan 2022 februárban.        
Továbbá két magyarország "Stakeholder group meetings" esemény lebonyolítása,  melyek magyar nyelven, a magyar érdeklődők számára kerül megrendezésre.
Szükséges létszám biztosítása alkalmanként: min. 15 fő (lakosság, állami és pénzügyi szervezetek, szakemberek, érdeklődők).
Témák: az előadásoknak szükséges kitérniük a jelenlegi gazdasági helyzetre, finanszírozási lehetőségere, a COVID hatásira, a várható finanszírozási lehetőségkre, az ATM for SMEs projektre és a partnerországok gyakorlataira/vonatkozásra is.
Helyszín: a helyszínt a vállalkozó biztosítja a megrendelővel való egyeztetések alapján.
Étkezés: kávé, ital, étkezés biztosítása (egyszeri ebéd) a résztvevők számára. 
Rendezvények időtartalma: minimum 3 óra.
Az ATM for SMEs  projekt kötelező arculati elemeinek megjelenítése; jól látható helyen kell feltüntetni a rendezvény során, melyet a megrendelő biztosít.
Szükséges dokumentumok elkészítése és átadása: a megrendelő által biztosított fejléces templatek használatával, a rendezvények dokumentációinak a megrendelő által megadott templatek alapján szükséges elkészülniük, magyar nyelven:
- Meghívó: 1 db magyar nyelven
- Programterv: 1 db magyar nyelven
- Részvételi lista: 1 db magyar nyelven
- Vetítéses előadások (power point) a fejléces template használatával. A ppt-knek magyar nyelvűnek szükséges lenniük.
- Fotó dokumentáció: a megrendelő által biztosított promóciós anyagok jól láthatóan szerepeljenek a fotókon.
Várható időpontok/határidők: a pontos időpontok később kerülnek egyeztetésre, de legkésőbb 2022 augusztusig kerülnek megrendezésre.</t>
  </si>
  <si>
    <t xml:space="preserve">Szakmai részvétel, prezentáció a partnertalálkozókon (egy partnertalálkozó, 1 zárókonfenecia), szükség esetén szakmai egyeztetés/konzultáció lebonyolítása az érintettekkel.
A partnertalálkozó események angol  nyelen zajlanak. A megrendelő kérésére szakmai prezentáció szükséges, melyet esetenként a megrendelő kérése alapján vetítéses előadásokkal  (power point) szükséges megtartani. 
Rendezvények várhatóan a következők, melyek a megrendelő kérése alapján módosulhatnak, kiegészülhetnek.
Helyszínek: egy Budapesten, valamint egy Szardínián (Olaszország).
3. virtuális Partnertalálkozó: szakmai előadás biztosítása, angol nyelven, helyszín: Szardínia (Olszaország).
A rendezvény időtartalma: minimum 1,5 nap. (min.: 3 éjszaka)
4. Záró konferencia: szakmai előadás biztosítása, angol nyelven, helyszín: Budapest.
A rendezvény időtartalma: minimum 1 nap/8 óra.
Témák: az előadásoknak szükséges kitérniük a zalai stratégiai akciótervre, annak eredményeire, és az ATM for SMEs vonatkozásra is. A helyi akcióterv és azok finanszírozási lehetőségei. Az előadások témait a megrendelővel egyeztetve, pontosítani.
A rendelkezésre állást és az egyéb felmerülő, járulékos költségeket: a szállást, az utazást, biztosítást, napidíjat valamint az egyéb járulékos költségeket a vállalkozó biztosítja saját részére. A szakértő(k) utazási költsége a vállalkozói díjból finanszírozva.
</t>
  </si>
  <si>
    <t>original AF costs</t>
  </si>
  <si>
    <t>Tevékenység megnevezése*</t>
  </si>
  <si>
    <t>…..% ÁFA
(EUR)</t>
  </si>
  <si>
    <r>
      <t xml:space="preserve">Szakmai részvétel, prezentáció a projekt online szakmai rendezvényein, partnerttalálkozókon  és/vagy szakmai egyeztetés/konzultáció lebonyolítása az érintettekkel.
</t>
    </r>
    <r>
      <rPr>
        <sz val="11"/>
        <color rgb="FFFF0000"/>
        <rFont val="Calibri"/>
        <family val="2"/>
        <charset val="238"/>
        <scheme val="minor"/>
      </rPr>
      <t>2. Online partnertalálkozó, várhatóan 2022 februárban. -&gt;  300 €/esemény</t>
    </r>
    <r>
      <rPr>
        <sz val="11"/>
        <color theme="1"/>
        <rFont val="Calibri"/>
        <family val="2"/>
        <charset val="238"/>
        <scheme val="minor"/>
      </rPr>
      <t xml:space="preserve">
Továbbá két magyarország "Stakeholder group meetings" esemény lebonyolítása:</t>
    </r>
    <r>
      <rPr>
        <sz val="11"/>
        <color rgb="FFFF0000"/>
        <rFont val="Calibri"/>
        <family val="2"/>
        <charset val="238"/>
        <scheme val="minor"/>
      </rPr>
      <t xml:space="preserve">
2 db stakeholdergroup meeting: ne legyenek teljesen azonosak a ktgek! -&gt; 1400€
Catering/ebéd 2*200 € -&gt; 400€
Terembérlés 2*80 € -&gt; 160€
Frissítő: kávé, üdítő, víz, harapnivaló 2*30 € &gt; 60€
Útiköltség, szakmai részvétel, dokumentációk: prezentációk, meghívó, programterv:  2*390 € &gt; 780 €</t>
    </r>
    <r>
      <rPr>
        <sz val="11"/>
        <color theme="1"/>
        <rFont val="Calibri"/>
        <family val="2"/>
        <charset val="238"/>
        <scheme val="minor"/>
      </rPr>
      <t xml:space="preserve">
</t>
    </r>
  </si>
  <si>
    <t xml:space="preserve">Regionális hatásvizsgálat és a tapasztalatok és a COVID-19-re adott válaszok feltérképezése a gazdasági és finanszírozás formákról és lehetőségekről.
Rendelkezésre álló adatok feldolgozása, elemzése. Előzetes kutatási vizsgálat készítése, hatásvizsgálat elkészítése a regionális tapasztalatok alapján: a helyi akciótervek és azok finanszírozási lehetőségei, a meglévő lehetőségek vonatkozásában jelentkező hiányosságok és lehetőségek elemzése.
Az előzetes kutatási munka elkészítése a megrendelő által megadott tematika alapján.  A tanulmány terjedelme ~10 oldal, angol nyelven, esetleg magyar nyelven is. A megrendelő biztosítja a megfelelő fejléces templateket.
Várható határidő: 2021 december vége.   
Szakmai részvétel, prezentáció a projekt online szakmai rendezvényein, projekttalálkozókon  és/vagy szakmai egyeztetés/konzultáció lebonyolítása az érintettekkel.
Az projekttalálkozó események angol  nyelven zajlanak. A megrendelő kérésére szakmai prezentáció szükséges, mely esetenként a megrendelő kérése alapján vetítéses előadásokkal  (power point/ppt) kell megtartani. 
Helyszín: online, pl.: zoom
Rendezvények időtartalma: minimum 1 óra.
Rendezvények várhatóan a következők, melyek a megrendelő kérése alapján módosulhatnak, kiegészülhetnek: 
0. Nyitórendezvény/kick off, várhatóan 2021 októberében.  
1. Online partnertalálkozó, várhatóan 2021 novemberében.  
Várható időpontok: a pontos időpontok később kerülnek egyeztetésre, de legkésőbb 2021 december.
</t>
  </si>
  <si>
    <t>Szakmai részvétel, prezentáció a projekt online szakmai rendezvényein, projekttalálkozókon  és/vagy szakmai egyeztetés/konzultáció lebonyolítása az érintettekkel.
Az projekttalálkozó események angol  nyelven zajlanak. A megrendelő kérésére szakmai prezentáció szükséges, mely esetenként a megrendelő kérése alapján vetítéses előadásokkal  (power point/ppt) kell megtartani. 
Helyszín: online, pl.: zoom
Rendezvények időtartalma: minimum 1 óra.
Rendezvények várhatóan a következők, melyek a megrendelő kérése alapján módosulhatnak, kiegészülhetnek: 
2. Online partnertalálkozó, várhatóan 2022 februárban.        
Továbbá két magyarország "Stakeholder group meetings" esemény lebonyolítása,  melyek magyar nyelven, a magyar érdeklődők számára kerülnek megrendezésre.
Szükséges létszám biztosítása alkalmanként: min. 10 fő (lakosság, állami és pénzügyi szervezetek, szakemberek, érdeklődők).
Témák: az előadásoknak szükséges kitérniük a jelenlegi gazdasági helyzetre, finanszírozási lehetőségere, a COVID hatásira, a várható finanszírozási lehetőségkre, az ATM for SMEs projektre és a partnerországok gyakorlataira/vonatkozásra is.
Helyszín: a helyszínt a vállalkozó biztosítja a megrendelővel való egyeztetések alapján.
Étkezés: kávé, ital, étkezés biztosítása (egyszeri ebéd) a résztvevők számára. 
Rendezvények időtartalma: minimum 3 óra.
Az ATM for SMEs  projekt kötelező arculati elemeinek megjelenítése; jól látható helyen kell feltüntetni a rendezvény során, melyet a megrendelő biztosít.
Szükséges dokumentumok elkészítése és átadása: a megrendelő által biztosított fejléces templatek használatával, a rendezvények dokumentációinak a megrendelő által megadott templatek alapján szükséges elkészülniük, magyar nyelven:
- Meghívó: 1 db magyar nyelven
- Programterv: 1 db magyar nyelven
- Részvételi lista: 1 db magyar nyelven
- Vetítéses előadások (power point) a fejléces template használatával. A ppt-knek magyar nyelvűnek szükséges lenniük.
- Fotó dokumentáció: a megrendelő által biztosított promóciós anyagok jól láthatóan szerepeljenek a fotókon.
Várható időpontok/határidők: a pontos időpontok később kerülnek egyeztetésre, de legkésőbb 2022 augusztusig kerülnek megrendezésre.</t>
  </si>
  <si>
    <t xml:space="preserve">Szakmai részvétel, prezentáció a partnertalálkozókon (1 partnertalálkozó, 1 zárókonfenecia), szükség esetén szakmai egyeztetés/konzultáció lebonyolítása az érintettekkel.
A partnertalálkozó események angol nyelven zajlanak. A megrendelő kérésére szakmai prezentáció szükséges, melyet esetenként a megrendelő kérése alapján vetítéses előadásokkal  (power point) szükséges megtartani. 
Rendezvények várhatóan a következők, melyek a megrendelő kérése alapján módosulhatnak, kiegészülhetnek.
Helyszínek: egy Budapesten, valamint egy Szardínián (Olaszország).
3. Virtuális partnertalálkozó: szakmai előadás biztosítása, angol nyelven, helyszín: Szardínia (Olszaország).
A rendezvény időtartalma: minimum 1,5 nap. (min.: 3 éjszaka)
Várható időpont: a pontos időpont később kerül egyeztetésre, de várhatóan 2022 május.
4. Virtuális záró konferencia: szakmai előadás biztosítása, angol nyelven, helyszín: Budapest.
A rendezvény időtartalma: minimum 1 nap/8 óra.
Várható időpont: a pontos időpont később kerül egyeztetésre, de legkésőbb 2022 szeptember.
Témák: az előadásoknak szükséges kitérniük a zalai stratégiai akciótervre, annak eredményeire, és az ATM for SMEs vonatkozásra is. A helyi akcióterv és azok finanszírozási lehetőségei. Az előadások témait a megrendelővel egyeztetve pontosítani szükséges.
A rendelkezésre állást és az egyéb felmerülő, járulékos költségeket: szállást, utazást, biztosítást, napidíjat valamint az egyéb felmerülő költségeket a vállalkozó biztosítja saját részére. A szakértő(k) utazási költsége a vállalkozói díjból kerülnek szintén finanszírozásra.
</t>
  </si>
  <si>
    <t>Szakmai részvétel, prezentáció a partnertalálkozókon (1 partnertalálkozó, 1 zárókonfenecia), szükség esetén szakmai egyeztetés/konzultáció lebonyolítása az érintettekkel.
A partnertalálkozó események angol nyelven zajlanak. A megrendelő kérésére szakmai prezentáció szükséges, melyet esetenként a megrendelő kérése alapján vetítéses előadásokkal  (power point) szükséges megtartani. 
Rendezvények várhatóan a következők, melyek a megrendelő kérése alapján módosulhatnak, kiegészülhetnek.
Helyszínek: egy Budapesten, valamint egy Szardínián (Olaszország).
3. Virtuális partnertalálkozó: szakmai előadás biztosítása, angol nyelven, helyszín: Szardínia (Olszaország).
A rendezvény időtartalma: minimum 1,5 nap. (min.: 3 éjszaka)
Várható időpont: a pontos időpont később kerül egyeztetésre, de várhatóan 2022 május.
4. Virtuális záró konferencia: szakmai előadás biztosítása, angol nyelven, helyszín: Budapest.
A rendezvény időtartalma: minimum 1 nap/8 óra.
Várható időpont: a pontos időpont később kerül egyeztetésre, de legkésőbb 2022 szeptember.
Témák: az előadásoknak szükséges kitérniük a zalai stratégiai akciótervre, annak eredményeire, és az ATM for SMEs vonatkozásra is. A helyi akcióterv és azok finanszírozási lehetőségei. Az előadások témait a megrendelővel egyeztetve pontosítani szükséges.
A rendelkezésre állást és az egyéb felmerülő, járulékos költségeket: szállást, utazást, biztosítást, napidíjat valamint az egyéb felmerülő költségeket a vállalkozó biztosítja saját részére. A szakértő(k) utazási költsége a vállalkozói díjból kerülnek szintén finanszírozásra.</t>
  </si>
  <si>
    <r>
      <t xml:space="preserve">Regionális hatásvizsgálat és a tapasztalatok és a COVID-19-re adott válaszok feltérképezése:
</t>
    </r>
    <r>
      <rPr>
        <sz val="11"/>
        <color rgb="FFFF0000"/>
        <rFont val="Calibri"/>
        <family val="2"/>
        <charset val="238"/>
      </rPr>
      <t>Elkészült dokumentumok:
Regional impact assessmentv2  template - elkészítése
Regional mapping template with EMN suggestions - ZIEP_ZMVA - elkészítése
Regional mapping template with EMN suggestions - Loan Moratorium_ZMVA - elkészítése
-&gt;1300 €
Szakmai részvétel, prezentáció a projekt online szakmai rendezvényein, partnerttalálkozókon  és/vagy szakmai egyeztetés/konzultáció lebonyolítása az érintettekkel.
-&gt; 600 €
0. Nyitórendezvény/kick off,  2021.10.07.        -&gt;  300 €/esemény
1. Online partnertalálkozó,  2021.11.24           -&gt;  300 €/esemény</t>
    </r>
  </si>
  <si>
    <t>Tóth Viktor ajánlata</t>
  </si>
  <si>
    <t>X ajánlata</t>
  </si>
  <si>
    <t xml:space="preserve">Regionális hatásvizsgálat és a tapasztalatok és a COVID-19-re adott válaszok feltérképezése a gazdasági és finanszírozás formákról és lehetőségekről.
Rendelkezésre álló adatok feldolgozása, elemzése. Előzetes kutatási vizsgálat készítése, hatásvizsgálat elkészítése a regionális tapasztalatok alapján: a helyi akciótervek és azok finanszírozási lehetőségei, a meglévő lehetőségek vonatkozásában jelentkező hiányosságok és lehetőségek elemzése.
Az előzetes kutatási munka elkészítése a megrendelő által megadott tematika alapján.  A tanulmány terjedelme ~10 oldal, angol nyelven, esetleg magyar nyelven is. A megrendelő biztosítja a megfelelő fejléces templateket.
Várható határidő: 2021 december vége.   
</t>
  </si>
  <si>
    <t>Szakmai részvétel, prezentáció a projekt online szakmai rendezvényein, projekttalálkozókon  és/vagy szakmai egyeztetés/konzultáció lebonyolítása az érintettekkel.
Az projekttalálkozó események angol  nyelven zajlanak. A megrendelő kérésére szakmai prezentáció szükséges, mely esetenként a megrendelő kérése alapján vetítéses előadásokkal  (power point/ppt) kell megtartani. 
Helyszín: online, pl.: zoom
Rendezvények időtartalma: minimum 1 óra.
Rendezvények várhatóan a következők, melyek a megrendelő kérése alapján módosulhatnak, kiegészülhetnek: 
0. Nyitórendezvény/kick off, várhatóan 2021 októberében.  
1. Online partnertalálkozó, várhatóan 2021 novemberében.  
2. Online partnertalálkozó, várhatóan 2022 februárban.     
Továbbá két magyarország "Stakeholder group meetings" esemény lebonyolítása,  melyek magyar nyelven, a magyar érdeklődők számára kerülnek megrendezésre.
Szükséges létszám biztosítása alkalmanként: min. 10 fő (lakosság, állami és pénzügyi szervezetek, szakemberek, érdeklődők).
Témák: az előadásoknak szükséges kitérniük a jelenlegi gazdasági helyzetre, finanszírozási lehetőségere, a COVID hatásira, a várható finanszírozási lehetőségkre, az ATM for SMEs projektre és a partnerországok gyakorlataira/vonatkozásra is.
Helyszín: a helyszínt a vállalkozó biztosítja a megrendelővel való egyeztetések alapján.
Étkezés: kávé, ital, étkezés biztosítása (egyszeri ebéd) a résztvevők számára. 
Rendezvények időtartalma: minimum 3 óra.
Az ATM for SMEs  projekt kötelező arculati elemeinek megjelenítése; jól látható helyen kell feltüntetni a rendezvény során, melyet a megrendelő biztosít.
Szükséges dokumentumok elkészítése és átadása: a megrendelő által biztosított fejléces templatek használatával, a rendezvények dokumentációinak a megrendelő által megadott templatek alapján szükséges elkészülniük, magyar nyelven:
- Meghívó: 1 db magyar nyelven
- Programterv: 1 db magyar nyelven
- Részvételi lista: 1 db magyar nyelven
- Vetítéses előadások (power point) a fejléces template használatával. A ppt-knek magyar nyelvűnek szükséges lenniük.
- Fotó dokumentáció: a megrendelő által biztosított promóciós anyagok jól láthatóan szerepeljenek a fotókon.
Várható időpontok/határidők: a pontos időpontok később kerülnek egyeztetésre, de legkésőbb 2022 augusztusig kerülnek megrendezésre.</t>
  </si>
  <si>
    <t>0 % ÁFA
(EUR)</t>
  </si>
  <si>
    <t xml:space="preserve">
</t>
  </si>
  <si>
    <t>Ajánlatkérés 1. számú melléklete.
A ajánlatkérési felhívásban szereplő feladatok. ATM for SMEs PGI01356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</si>
</sst>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0C]_-;\-* #,##0.00\ [$€-40C]_-;_-* &quot;-&quot;??\ [$€-40C]_-;_-@_-"/>
  </numFmts>
  <fonts count="1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i/>
      <sz val="11"/>
      <name val="Calibri"/>
      <family val="2"/>
      <charset val="238"/>
    </font>
    <font>
      <b/>
      <i/>
      <sz val="11"/>
      <name val="Calibri"/>
      <family val="2"/>
      <charset val="238"/>
    </font>
    <font>
      <sz val="11"/>
      <color indexed="8"/>
      <name val="Calibri"/>
      <family val="2"/>
      <scheme val="minor"/>
    </font>
    <font>
      <b/>
      <sz val="11"/>
      <color indexed="8"/>
      <name val="Calibri"/>
      <family val="2"/>
      <charset val="238"/>
    </font>
    <font>
      <b/>
      <sz val="10"/>
      <color theme="1"/>
      <name val="Arial"/>
      <family val="2"/>
    </font>
    <font>
      <sz val="11"/>
      <color rgb="FF000000"/>
      <name val="Calibri"/>
      <family val="2"/>
      <scheme val="minor"/>
    </font>
    <font>
      <sz val="11"/>
      <color rgb="FFFF0000"/>
      <name val="Calibri"/>
      <family val="2"/>
      <charset val="238"/>
      <scheme val="minor"/>
    </font>
    <font>
      <b/>
      <sz val="13"/>
      <name val="Calibri"/>
      <family val="2"/>
      <charset val="238"/>
      <scheme val="minor"/>
    </font>
    <font>
      <b/>
      <i/>
      <sz val="11"/>
      <color rgb="FFFF0000"/>
      <name val="Calibri"/>
      <family val="2"/>
      <charset val="238"/>
    </font>
    <font>
      <b/>
      <sz val="11"/>
      <color rgb="FFFF0000"/>
      <name val="Calibri"/>
      <family val="2"/>
      <charset val="238"/>
      <scheme val="minor"/>
    </font>
    <font>
      <sz val="11"/>
      <color rgb="FFFF0000"/>
      <name val="Calibri"/>
      <family val="2"/>
      <charset val="238"/>
    </font>
    <font>
      <sz val="11"/>
      <name val="Calibri"/>
      <family val="2"/>
      <charset val="238"/>
    </font>
    <font>
      <b/>
      <sz val="15"/>
      <name val="Calibri"/>
      <family val="2"/>
      <charset val="238"/>
      <scheme val="minor"/>
    </font>
  </fonts>
  <fills count="7">
    <fill>
      <patternFill patternType="none"/>
    </fill>
    <fill>
      <patternFill patternType="gray125"/>
    </fill>
    <fill>
      <patternFill patternType="solid">
        <fgColor rgb="FFFF0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6" fillId="0" borderId="0"/>
    <xf numFmtId="0" fontId="9" fillId="0" borderId="0"/>
  </cellStyleXfs>
  <cellXfs count="97">
    <xf numFmtId="0" fontId="0" fillId="0" borderId="0" xfId="0"/>
    <xf numFmtId="0" fontId="0" fillId="0" borderId="0" xfId="0"/>
    <xf numFmtId="0" fontId="1" fillId="0" borderId="0" xfId="0" applyFont="1"/>
    <xf numFmtId="0" fontId="2" fillId="0" borderId="0" xfId="0" applyFont="1"/>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2" fontId="4"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7" fillId="0" borderId="1" xfId="1" applyFont="1" applyBorder="1" applyAlignment="1">
      <alignment horizontal="left" vertical="center" wrapText="1"/>
    </xf>
    <xf numFmtId="0" fontId="0" fillId="0" borderId="0" xfId="0" applyFill="1" applyAlignment="1">
      <alignment vertical="center"/>
    </xf>
    <xf numFmtId="3" fontId="3" fillId="0" borderId="0" xfId="0" applyNumberFormat="1" applyFont="1" applyBorder="1" applyAlignment="1">
      <alignment horizontal="center" vertical="center"/>
    </xf>
    <xf numFmtId="0" fontId="0" fillId="0" borderId="0" xfId="0" applyBorder="1"/>
    <xf numFmtId="0" fontId="3" fillId="0" borderId="0" xfId="0" applyFont="1" applyBorder="1"/>
    <xf numFmtId="0" fontId="2" fillId="0" borderId="0" xfId="0" applyFont="1" applyBorder="1"/>
    <xf numFmtId="0" fontId="0" fillId="0" borderId="2" xfId="0" applyFont="1" applyBorder="1" applyAlignment="1" applyProtection="1">
      <alignment wrapText="1"/>
      <protection locked="0"/>
    </xf>
    <xf numFmtId="0" fontId="2" fillId="0" borderId="0" xfId="0"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3" fontId="12" fillId="0"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xf>
    <xf numFmtId="3" fontId="12" fillId="0" borderId="0" xfId="0" applyNumberFormat="1" applyFont="1" applyFill="1" applyBorder="1" applyAlignment="1">
      <alignment horizontal="center" vertical="center" wrapText="1"/>
    </xf>
    <xf numFmtId="3" fontId="13" fillId="0" borderId="0" xfId="0" applyNumberFormat="1" applyFont="1" applyBorder="1" applyAlignment="1">
      <alignment horizontal="center" vertical="center"/>
    </xf>
    <xf numFmtId="0" fontId="1"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4" borderId="1" xfId="0" applyFill="1" applyBorder="1" applyAlignment="1" applyProtection="1">
      <alignment horizontal="left" vertical="center" wrapText="1"/>
      <protection locked="0"/>
    </xf>
    <xf numFmtId="0" fontId="2"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3" fontId="13" fillId="4"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3" fontId="15" fillId="3" borderId="1"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2" fillId="0" borderId="0" xfId="0" applyFont="1" applyFill="1"/>
    <xf numFmtId="0" fontId="0" fillId="0" borderId="2" xfId="0" applyFont="1" applyBorder="1" applyAlignment="1" applyProtection="1">
      <alignment horizontal="left" vertical="top" wrapText="1"/>
      <protection locked="0"/>
    </xf>
    <xf numFmtId="0" fontId="0" fillId="3" borderId="1" xfId="0" applyFont="1" applyFill="1" applyBorder="1" applyAlignment="1" applyProtection="1">
      <alignment vertical="center" wrapText="1"/>
      <protection locked="0"/>
    </xf>
    <xf numFmtId="0" fontId="3" fillId="0" borderId="3" xfId="0" applyFont="1" applyFill="1" applyBorder="1" applyAlignment="1">
      <alignment vertical="center"/>
    </xf>
    <xf numFmtId="0" fontId="0" fillId="0" borderId="1" xfId="0" applyFill="1" applyBorder="1" applyAlignment="1" applyProtection="1">
      <alignment horizontal="left" vertical="center" wrapText="1"/>
      <protection locked="0"/>
    </xf>
    <xf numFmtId="0" fontId="0" fillId="0" borderId="0" xfId="0" applyFill="1"/>
    <xf numFmtId="0" fontId="0" fillId="0" borderId="0" xfId="0" applyFill="1" applyBorder="1" applyAlignment="1">
      <alignment horizontal="left" vertical="top" wrapText="1"/>
    </xf>
    <xf numFmtId="0" fontId="0" fillId="0" borderId="1" xfId="0" applyFill="1" applyBorder="1" applyAlignment="1">
      <alignment wrapText="1"/>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164" fontId="1" fillId="0" borderId="1" xfId="0" applyNumberFormat="1" applyFont="1" applyFill="1" applyBorder="1" applyAlignment="1" applyProtection="1">
      <alignment wrapText="1"/>
      <protection locked="0"/>
    </xf>
    <xf numFmtId="0" fontId="0" fillId="0" borderId="0" xfId="0" applyFill="1" applyBorder="1" applyAlignment="1">
      <alignment wrapText="1"/>
    </xf>
    <xf numFmtId="0" fontId="0" fillId="0" borderId="0" xfId="0" applyFill="1" applyBorder="1" applyAlignment="1" applyProtection="1">
      <alignment wrapText="1"/>
      <protection locked="0"/>
    </xf>
    <xf numFmtId="164" fontId="1" fillId="0" borderId="0" xfId="0" applyNumberFormat="1" applyFont="1" applyFill="1" applyBorder="1" applyAlignment="1" applyProtection="1">
      <alignment wrapText="1"/>
      <protection locked="0"/>
    </xf>
    <xf numFmtId="0" fontId="1" fillId="0" borderId="0" xfId="0" applyFont="1" applyFill="1" applyBorder="1" applyAlignment="1" applyProtection="1">
      <alignment wrapText="1"/>
      <protection locked="0"/>
    </xf>
    <xf numFmtId="164" fontId="1" fillId="0" borderId="0" xfId="0" applyNumberFormat="1" applyFont="1" applyFill="1"/>
    <xf numFmtId="0" fontId="0" fillId="0" borderId="0" xfId="0" applyFill="1" applyAlignment="1">
      <alignment wrapText="1"/>
    </xf>
    <xf numFmtId="0" fontId="1" fillId="0" borderId="0" xfId="0" applyFont="1" applyFill="1"/>
    <xf numFmtId="0" fontId="0" fillId="0" borderId="1" xfId="0"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1" fillId="0" borderId="1" xfId="0" applyFont="1" applyFill="1" applyBorder="1"/>
    <xf numFmtId="0" fontId="2" fillId="2" borderId="0" xfId="0" applyFont="1" applyFill="1"/>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wrapText="1"/>
      <protection locked="0"/>
    </xf>
    <xf numFmtId="0" fontId="1" fillId="5" borderId="0" xfId="0" applyFont="1" applyFill="1" applyAlignment="1">
      <alignment horizontal="center" vertical="center" wrapText="1"/>
    </xf>
    <xf numFmtId="0" fontId="13" fillId="5" borderId="0" xfId="0" applyFont="1" applyFill="1" applyAlignment="1">
      <alignment horizontal="center" vertical="center"/>
    </xf>
    <xf numFmtId="0" fontId="13" fillId="6" borderId="0" xfId="0" applyFont="1" applyFill="1"/>
    <xf numFmtId="0" fontId="1" fillId="0" borderId="0" xfId="0" applyFont="1" applyFill="1" applyAlignment="1">
      <alignment horizontal="center" vertical="center"/>
    </xf>
    <xf numFmtId="2" fontId="3" fillId="0" borderId="1" xfId="0" applyNumberFormat="1" applyFont="1"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Border="1" applyAlignment="1">
      <alignment horizontal="right" wrapText="1"/>
    </xf>
    <xf numFmtId="0" fontId="2" fillId="0" borderId="3" xfId="0" applyFont="1" applyBorder="1" applyAlignment="1">
      <alignment horizontal="right" wrapText="1"/>
    </xf>
    <xf numFmtId="0" fontId="11"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Fill="1" applyBorder="1" applyAlignment="1" applyProtection="1">
      <alignment horizontal="left" vertical="top" wrapText="1"/>
      <protection locked="0"/>
    </xf>
    <xf numFmtId="0" fontId="8" fillId="0" borderId="5"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2" fillId="0" borderId="4" xfId="0" applyFont="1" applyBorder="1" applyAlignment="1">
      <alignment horizontal="right" wrapText="1"/>
    </xf>
    <xf numFmtId="0" fontId="2" fillId="0" borderId="12" xfId="0" applyFont="1" applyBorder="1" applyAlignment="1">
      <alignment horizontal="left" vertical="center" wrapText="1"/>
    </xf>
    <xf numFmtId="0" fontId="2" fillId="0" borderId="1" xfId="0" applyFont="1" applyFill="1" applyBorder="1" applyAlignment="1">
      <alignment horizontal="left" vertical="center"/>
    </xf>
    <xf numFmtId="0" fontId="0"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wrapText="1"/>
      <protection locked="0"/>
    </xf>
    <xf numFmtId="0" fontId="0" fillId="0" borderId="1" xfId="0" applyFont="1" applyBorder="1" applyAlignment="1" applyProtection="1">
      <alignment wrapText="1"/>
      <protection locked="0"/>
    </xf>
    <xf numFmtId="0" fontId="2" fillId="0" borderId="1" xfId="0" applyFont="1" applyBorder="1" applyAlignment="1">
      <alignment horizontal="right" wrapText="1"/>
    </xf>
  </cellXfs>
  <cellStyles count="3">
    <cellStyle name="Normal" xfId="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GYES/Kozma%20T&#237;mea_Z%20k&#246;z&#246;s/ATM/Hivatalos%20dokumentumok_Jelent&#233;s/Application%20Form/ATM_2_2021.10.01-2021.09.30/Call5AF_ATM%20for%20SMEs_v1_2021-05-27_15-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F"/>
      <sheetName val="2. Budget - networking"/>
      <sheetName val="Ax. PA1"/>
      <sheetName val="Ax. PA1 Budget"/>
      <sheetName val="Ax. PA2"/>
      <sheetName val="Ax. PA2 Budget"/>
      <sheetName val="Ax. PA3"/>
      <sheetName val="Ax. PA3 Budget"/>
      <sheetName val="Ax. B.1"/>
      <sheetName val="3.Total budget"/>
      <sheetName val="4. Feedback "/>
      <sheetName val="Assessment (hidden)"/>
    </sheetNames>
    <sheetDataSet>
      <sheetData sheetId="0"/>
      <sheetData sheetId="1">
        <row r="7">
          <cell r="A7" t="str">
            <v>LP</v>
          </cell>
        </row>
        <row r="8">
          <cell r="A8" t="str">
            <v>PP2</v>
          </cell>
        </row>
        <row r="9">
          <cell r="A9" t="str">
            <v>PP3</v>
          </cell>
        </row>
        <row r="10">
          <cell r="A10" t="str">
            <v>PP4</v>
          </cell>
        </row>
        <row r="11">
          <cell r="A11" t="str">
            <v>PP5</v>
          </cell>
        </row>
        <row r="12">
          <cell r="A12" t="str">
            <v>PP6</v>
          </cell>
        </row>
        <row r="13">
          <cell r="A13" t="str">
            <v>PP7</v>
          </cell>
        </row>
        <row r="14">
          <cell r="A14" t="str">
            <v>PP8</v>
          </cell>
        </row>
        <row r="15">
          <cell r="A15" t="str">
            <v>PP9</v>
          </cell>
        </row>
        <row r="16">
          <cell r="A16" t="str">
            <v>PP10</v>
          </cell>
        </row>
        <row r="17">
          <cell r="A17" t="str">
            <v>PP11</v>
          </cell>
        </row>
        <row r="18">
          <cell r="A18" t="str">
            <v>PP12</v>
          </cell>
        </row>
        <row r="19">
          <cell r="A19" t="str">
            <v>PP13</v>
          </cell>
        </row>
        <row r="20">
          <cell r="A20" t="str">
            <v>PP14</v>
          </cell>
        </row>
        <row r="21">
          <cell r="A21" t="str">
            <v>PP15</v>
          </cell>
        </row>
      </sheetData>
      <sheetData sheetId="2"/>
      <sheetData sheetId="3"/>
      <sheetData sheetId="4"/>
      <sheetData sheetId="5"/>
      <sheetData sheetId="6"/>
      <sheetData sheetId="7"/>
      <sheetData sheetId="8"/>
      <sheetData sheetId="9"/>
      <sheetData sheetId="10"/>
      <sheetData sheetId="11">
        <row r="195">
          <cell r="A195" t="str">
            <v>Type 1: implementation of new projects</v>
          </cell>
        </row>
        <row r="196">
          <cell r="A196" t="str">
            <v>Type 2: improved governance</v>
          </cell>
        </row>
        <row r="197">
          <cell r="A197" t="str">
            <v>Type 3: structural change</v>
          </cell>
        </row>
        <row r="208">
          <cell r="A208" t="str">
            <v>External support for the exchange of experience process</v>
          </cell>
        </row>
        <row r="209">
          <cell r="A209" t="str">
            <v>FLC costs</v>
          </cell>
        </row>
        <row r="210">
          <cell r="A210" t="str">
            <v>Meeting costs: dissemination event</v>
          </cell>
        </row>
        <row r="211">
          <cell r="A211" t="str">
            <v>Meeting costs: partner meeting</v>
          </cell>
        </row>
        <row r="212">
          <cell r="A212" t="str">
            <v>Meeting costs: stakholder group</v>
          </cell>
        </row>
        <row r="213">
          <cell r="A213" t="str">
            <v>Project and/or financial and/or communication management</v>
          </cell>
        </row>
        <row r="214">
          <cell r="A214" t="str">
            <v>Publication and dissemination costs</v>
          </cell>
        </row>
        <row r="215">
          <cell r="A215" t="str">
            <v>Travel &amp; accomodation costs: members of the stakeholder groups and other external bodies</v>
          </cell>
        </row>
      </sheetData>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zoomScale="70" zoomScaleNormal="70" workbookViewId="0">
      <selection activeCell="C3" sqref="C3"/>
    </sheetView>
  </sheetViews>
  <sheetFormatPr defaultColWidth="9.140625" defaultRowHeight="15" x14ac:dyDescent="0.25"/>
  <cols>
    <col min="1" max="1" width="4.42578125" style="1" customWidth="1"/>
    <col min="2" max="2" width="3.28515625" style="1" customWidth="1"/>
    <col min="3" max="3" width="164.7109375" style="1" customWidth="1"/>
    <col min="4" max="4" width="8.7109375" style="1" bestFit="1" customWidth="1"/>
    <col min="5" max="5" width="12.140625" style="1" customWidth="1"/>
    <col min="6" max="6" width="9.140625" style="2" bestFit="1" customWidth="1"/>
    <col min="7" max="7" width="9.140625" style="2" customWidth="1"/>
    <col min="8" max="8" width="9.7109375" style="1" customWidth="1"/>
    <col min="9" max="9" width="10.7109375" style="1" customWidth="1"/>
    <col min="10" max="16384" width="9.140625" style="1"/>
  </cols>
  <sheetData>
    <row r="2" spans="2:9" ht="55.5" customHeight="1" x14ac:dyDescent="0.25">
      <c r="F2" s="61" t="s">
        <v>64</v>
      </c>
      <c r="G2" s="64"/>
      <c r="H2" s="62" t="s">
        <v>65</v>
      </c>
      <c r="I2" s="62" t="s">
        <v>65</v>
      </c>
    </row>
    <row r="3" spans="2:9" ht="55.5" customHeight="1" x14ac:dyDescent="0.25">
      <c r="F3" s="1"/>
      <c r="G3" s="1"/>
    </row>
    <row r="4" spans="2:9" x14ac:dyDescent="0.25">
      <c r="B4" s="67" t="s">
        <v>43</v>
      </c>
      <c r="C4" s="67"/>
      <c r="D4" s="3"/>
      <c r="E4" s="3"/>
      <c r="F4" s="3"/>
      <c r="G4" s="3"/>
    </row>
    <row r="5" spans="2:9" ht="30" x14ac:dyDescent="0.25">
      <c r="B5" s="68" t="s">
        <v>56</v>
      </c>
      <c r="C5" s="69"/>
      <c r="D5" s="4" t="s">
        <v>0</v>
      </c>
      <c r="E5" s="4" t="s">
        <v>57</v>
      </c>
      <c r="F5" s="4" t="s">
        <v>2</v>
      </c>
      <c r="G5" s="18"/>
    </row>
    <row r="6" spans="2:9" ht="244.5" customHeight="1" x14ac:dyDescent="0.25">
      <c r="B6" s="6">
        <v>1</v>
      </c>
      <c r="C6" s="59" t="s">
        <v>59</v>
      </c>
      <c r="D6" s="7"/>
      <c r="E6" s="8"/>
      <c r="F6" s="21">
        <v>1950</v>
      </c>
      <c r="G6" s="23"/>
      <c r="H6" s="62">
        <v>2200</v>
      </c>
      <c r="I6" s="62">
        <v>3150</v>
      </c>
    </row>
    <row r="7" spans="2:9" ht="360" x14ac:dyDescent="0.25">
      <c r="B7" s="6">
        <v>2</v>
      </c>
      <c r="C7" s="60" t="s">
        <v>60</v>
      </c>
      <c r="D7" s="7"/>
      <c r="E7" s="8"/>
      <c r="F7" s="21">
        <v>1800</v>
      </c>
      <c r="G7" s="23"/>
      <c r="H7" s="62">
        <v>2190</v>
      </c>
      <c r="I7" s="62">
        <v>2045</v>
      </c>
    </row>
    <row r="8" spans="2:9" ht="241.5" customHeight="1" x14ac:dyDescent="0.25">
      <c r="B8" s="6">
        <v>3</v>
      </c>
      <c r="C8" s="17" t="s">
        <v>62</v>
      </c>
      <c r="D8" s="7"/>
      <c r="E8" s="8"/>
      <c r="F8" s="21">
        <v>1950</v>
      </c>
      <c r="G8" s="23"/>
      <c r="H8" s="62">
        <v>2230</v>
      </c>
      <c r="I8" s="62">
        <v>2980</v>
      </c>
    </row>
    <row r="9" spans="2:9" x14ac:dyDescent="0.25">
      <c r="B9" s="70" t="s">
        <v>3</v>
      </c>
      <c r="C9" s="71"/>
      <c r="D9" s="7">
        <f>SUM(D6:D8)</f>
        <v>0</v>
      </c>
      <c r="E9" s="7">
        <f>SUM(E6:E8)</f>
        <v>0</v>
      </c>
      <c r="F9" s="22">
        <f>SUM(F6:F8)</f>
        <v>5700</v>
      </c>
      <c r="G9" s="24"/>
      <c r="H9" s="63">
        <f>SUM(H6:H8)</f>
        <v>6620</v>
      </c>
      <c r="I9" s="63">
        <f>SUM(I6:I8)</f>
        <v>8175</v>
      </c>
    </row>
    <row r="10" spans="2:9" ht="23.25" customHeight="1" x14ac:dyDescent="0.25">
      <c r="B10" s="66" t="s">
        <v>5</v>
      </c>
      <c r="C10" s="66"/>
      <c r="D10" s="3"/>
      <c r="E10" s="3"/>
      <c r="F10" s="3"/>
      <c r="G10" s="3"/>
    </row>
  </sheetData>
  <mergeCells count="4">
    <mergeCell ref="B10:C10"/>
    <mergeCell ref="B4:C4"/>
    <mergeCell ref="B5:C5"/>
    <mergeCell ref="B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topLeftCell="D4" zoomScale="70" zoomScaleNormal="70" workbookViewId="0">
      <selection activeCell="H6" sqref="H6"/>
    </sheetView>
  </sheetViews>
  <sheetFormatPr defaultColWidth="9.140625" defaultRowHeight="15" x14ac:dyDescent="0.25"/>
  <cols>
    <col min="1" max="1" width="9.140625" style="1"/>
    <col min="2" max="2" width="3.28515625" style="1" customWidth="1"/>
    <col min="3" max="3" width="164.7109375" style="1" customWidth="1"/>
    <col min="4" max="5" width="8.7109375" style="1" bestFit="1" customWidth="1"/>
    <col min="6" max="6" width="9.140625" style="2" bestFit="1" customWidth="1"/>
    <col min="7" max="8" width="9.140625" style="2" customWidth="1"/>
    <col min="9" max="9" width="92.85546875" style="2" bestFit="1" customWidth="1"/>
    <col min="10" max="11" width="9.140625" style="2" customWidth="1"/>
    <col min="12" max="12" width="8.85546875" style="2" customWidth="1"/>
    <col min="13" max="13" width="8.28515625" style="2" customWidth="1"/>
    <col min="14" max="14" width="28.7109375" style="2" customWidth="1"/>
    <col min="15" max="15" width="32.5703125" style="1" customWidth="1"/>
    <col min="16" max="16384" width="9.140625" style="1"/>
  </cols>
  <sheetData>
    <row r="2" spans="2:15" ht="48.75" customHeight="1" x14ac:dyDescent="0.25">
      <c r="K2" s="72" t="s">
        <v>39</v>
      </c>
      <c r="L2" s="72"/>
      <c r="M2" s="72"/>
      <c r="N2" s="73" t="s">
        <v>44</v>
      </c>
      <c r="O2" s="74"/>
    </row>
    <row r="3" spans="2:15" ht="30" x14ac:dyDescent="0.25">
      <c r="B3" s="67" t="s">
        <v>4</v>
      </c>
      <c r="C3" s="67"/>
      <c r="D3" s="3"/>
      <c r="E3" s="3"/>
      <c r="F3" s="3"/>
      <c r="G3" s="3"/>
      <c r="H3" s="3"/>
      <c r="I3" s="3"/>
      <c r="J3" s="3"/>
      <c r="K3" s="25" t="s">
        <v>41</v>
      </c>
      <c r="L3" s="25" t="s">
        <v>41</v>
      </c>
      <c r="M3" s="25" t="s">
        <v>41</v>
      </c>
      <c r="N3" s="25" t="s">
        <v>41</v>
      </c>
      <c r="O3" s="25" t="s">
        <v>41</v>
      </c>
    </row>
    <row r="4" spans="2:15" ht="45" x14ac:dyDescent="0.25">
      <c r="B4" s="68" t="s">
        <v>56</v>
      </c>
      <c r="C4" s="69"/>
      <c r="D4" s="4" t="s">
        <v>0</v>
      </c>
      <c r="E4" s="4" t="s">
        <v>68</v>
      </c>
      <c r="F4" s="4" t="s">
        <v>2</v>
      </c>
      <c r="G4" s="18"/>
      <c r="H4" s="75" t="s">
        <v>52</v>
      </c>
      <c r="I4" s="76"/>
      <c r="J4" s="18"/>
      <c r="K4" s="28" t="s">
        <v>0</v>
      </c>
      <c r="L4" s="28" t="s">
        <v>1</v>
      </c>
      <c r="M4" s="28" t="s">
        <v>2</v>
      </c>
      <c r="N4" s="26" t="s">
        <v>40</v>
      </c>
      <c r="O4" s="26" t="s">
        <v>40</v>
      </c>
    </row>
    <row r="5" spans="2:15" ht="93.75" customHeight="1" x14ac:dyDescent="0.25">
      <c r="B5" s="6">
        <v>1</v>
      </c>
      <c r="C5" s="59" t="s">
        <v>66</v>
      </c>
      <c r="D5" s="9">
        <v>1900</v>
      </c>
      <c r="E5" s="8">
        <v>0</v>
      </c>
      <c r="F5" s="9">
        <v>1900</v>
      </c>
      <c r="G5" s="23"/>
      <c r="H5" s="33">
        <v>1</v>
      </c>
      <c r="I5" s="34" t="s">
        <v>63</v>
      </c>
      <c r="J5" s="19"/>
      <c r="K5" s="29">
        <f>M5/1.27</f>
        <v>1574.8031496062993</v>
      </c>
      <c r="L5" s="30">
        <f>(M5-K5)</f>
        <v>425.19685039370074</v>
      </c>
      <c r="M5" s="31">
        <v>2000</v>
      </c>
      <c r="N5" s="27" t="s">
        <v>24</v>
      </c>
      <c r="O5" s="27" t="s">
        <v>23</v>
      </c>
    </row>
    <row r="6" spans="2:15" ht="390" x14ac:dyDescent="0.25">
      <c r="B6" s="6">
        <v>2</v>
      </c>
      <c r="C6" s="60" t="s">
        <v>67</v>
      </c>
      <c r="D6" s="65">
        <v>1700</v>
      </c>
      <c r="E6" s="8">
        <v>0</v>
      </c>
      <c r="F6" s="9">
        <v>1700</v>
      </c>
      <c r="G6" s="23"/>
      <c r="H6" s="33">
        <v>2</v>
      </c>
      <c r="I6" s="38" t="s">
        <v>58</v>
      </c>
      <c r="J6" s="19"/>
      <c r="K6" s="29">
        <f t="shared" ref="K6:K7" si="0">M6/1.27</f>
        <v>1181.1023622047244</v>
      </c>
      <c r="L6" s="30">
        <f t="shared" ref="L6:L7" si="1">(M6-K6)</f>
        <v>318.89763779527561</v>
      </c>
      <c r="M6" s="31">
        <v>1500</v>
      </c>
      <c r="N6" s="27" t="s">
        <v>22</v>
      </c>
      <c r="O6" s="27" t="s">
        <v>21</v>
      </c>
    </row>
    <row r="7" spans="2:15" ht="255" x14ac:dyDescent="0.25">
      <c r="B7" s="6">
        <v>3</v>
      </c>
      <c r="C7" s="17" t="s">
        <v>61</v>
      </c>
      <c r="D7" s="7">
        <v>1900</v>
      </c>
      <c r="E7" s="8">
        <v>0</v>
      </c>
      <c r="F7" s="9">
        <v>1900</v>
      </c>
      <c r="G7" s="23"/>
      <c r="H7" s="33">
        <v>3</v>
      </c>
      <c r="I7" s="38" t="s">
        <v>45</v>
      </c>
      <c r="J7" s="19"/>
      <c r="K7" s="29">
        <f t="shared" si="0"/>
        <v>1574.8031496062993</v>
      </c>
      <c r="L7" s="30">
        <f t="shared" si="1"/>
        <v>425.19685039370074</v>
      </c>
      <c r="M7" s="31">
        <v>2000</v>
      </c>
      <c r="N7" s="27" t="s">
        <v>20</v>
      </c>
      <c r="O7" s="27" t="s">
        <v>10</v>
      </c>
    </row>
    <row r="8" spans="2:15" x14ac:dyDescent="0.25">
      <c r="B8" s="70" t="s">
        <v>3</v>
      </c>
      <c r="C8" s="71"/>
      <c r="D8" s="7">
        <f>SUM(D5:D7)</f>
        <v>5500</v>
      </c>
      <c r="E8" s="7">
        <f>SUM(E5:E7)</f>
        <v>0</v>
      </c>
      <c r="F8" s="10">
        <f>SUM(F5:F7)</f>
        <v>5500</v>
      </c>
      <c r="G8" s="24"/>
      <c r="H8" s="35"/>
      <c r="I8" s="35"/>
      <c r="J8" s="20"/>
      <c r="K8" s="29">
        <f>SUM(K5:K7)</f>
        <v>4330.7086614173231</v>
      </c>
      <c r="L8" s="29">
        <f>SUM(L5:L7)</f>
        <v>1169.2913385826771</v>
      </c>
      <c r="M8" s="32">
        <f>SUM(M5:M7)</f>
        <v>5500</v>
      </c>
      <c r="N8" s="13"/>
      <c r="O8" s="14"/>
    </row>
    <row r="9" spans="2:15" ht="23.25" customHeight="1" x14ac:dyDescent="0.25">
      <c r="B9" s="66" t="s">
        <v>5</v>
      </c>
      <c r="C9" s="66"/>
      <c r="D9" s="3"/>
      <c r="E9" s="3"/>
      <c r="F9" s="3"/>
      <c r="G9" s="3"/>
      <c r="H9" s="36"/>
      <c r="I9" s="36"/>
      <c r="J9" s="3"/>
      <c r="K9" s="3"/>
      <c r="L9" s="3"/>
      <c r="M9" s="3"/>
      <c r="N9" s="15"/>
      <c r="O9" s="16"/>
    </row>
  </sheetData>
  <mergeCells count="7">
    <mergeCell ref="B9:C9"/>
    <mergeCell ref="K2:M2"/>
    <mergeCell ref="N2:O2"/>
    <mergeCell ref="B3:C3"/>
    <mergeCell ref="B4:C4"/>
    <mergeCell ref="H4:I4"/>
    <mergeCell ref="B8:C8"/>
  </mergeCells>
  <dataValidations disablePrompts="1" count="1">
    <dataValidation type="list" allowBlank="1" showInputMessage="1" showErrorMessage="1" sqref="N5:N7">
      <formula1>typecost</formula1>
    </dataValidation>
  </dataValidations>
  <pageMargins left="0.7" right="0.7" top="0.75" bottom="0.75" header="0.3" footer="0.3"/>
  <pageSetup paperSize="8" scale="3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9"/>
  <sheetViews>
    <sheetView tabSelected="1" zoomScale="55" zoomScaleNormal="55" workbookViewId="0">
      <selection activeCell="C5" sqref="C5"/>
    </sheetView>
  </sheetViews>
  <sheetFormatPr defaultColWidth="9.140625" defaultRowHeight="15" x14ac:dyDescent="0.25"/>
  <cols>
    <col min="1" max="1" width="9.140625" style="1"/>
    <col min="2" max="2" width="3.28515625" style="1" customWidth="1"/>
    <col min="3" max="3" width="164.7109375" style="1" customWidth="1"/>
    <col min="4" max="16384" width="9.140625" style="1"/>
  </cols>
  <sheetData>
    <row r="2" spans="2:3" ht="48.75" customHeight="1" x14ac:dyDescent="0.25"/>
    <row r="3" spans="2:3" x14ac:dyDescent="0.25">
      <c r="B3" s="67" t="s">
        <v>70</v>
      </c>
      <c r="C3" s="67"/>
    </row>
    <row r="4" spans="2:3" ht="45" customHeight="1" x14ac:dyDescent="0.25">
      <c r="B4" s="92" t="s">
        <v>56</v>
      </c>
      <c r="C4" s="92"/>
    </row>
    <row r="5" spans="2:3" ht="246" customHeight="1" x14ac:dyDescent="0.25">
      <c r="B5" s="6">
        <v>1</v>
      </c>
      <c r="C5" s="93" t="s">
        <v>59</v>
      </c>
    </row>
    <row r="6" spans="2:3" ht="360" x14ac:dyDescent="0.25">
      <c r="B6" s="6">
        <v>2</v>
      </c>
      <c r="C6" s="94" t="s">
        <v>60</v>
      </c>
    </row>
    <row r="7" spans="2:3" ht="255" x14ac:dyDescent="0.25">
      <c r="B7" s="6">
        <v>3</v>
      </c>
      <c r="C7" s="95" t="s">
        <v>61</v>
      </c>
    </row>
    <row r="8" spans="2:3" x14ac:dyDescent="0.25">
      <c r="B8" s="96"/>
      <c r="C8" s="96"/>
    </row>
    <row r="9" spans="2:3" x14ac:dyDescent="0.25">
      <c r="B9" s="91" t="s">
        <v>69</v>
      </c>
      <c r="C9" s="66"/>
    </row>
  </sheetData>
  <mergeCells count="4">
    <mergeCell ref="B9:C9"/>
    <mergeCell ref="B4:C4"/>
    <mergeCell ref="B8:C8"/>
    <mergeCell ref="B3:C3"/>
  </mergeCells>
  <pageMargins left="0.7" right="0.7" top="0.75" bottom="0.75" header="0.3" footer="0.3"/>
  <pageSetup paperSize="8" scale="3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4"/>
  <sheetViews>
    <sheetView topLeftCell="A13" zoomScale="55" zoomScaleNormal="55" workbookViewId="0">
      <selection activeCell="C44" sqref="C44"/>
    </sheetView>
  </sheetViews>
  <sheetFormatPr defaultRowHeight="15" x14ac:dyDescent="0.25"/>
  <cols>
    <col min="1" max="1" width="9.140625" style="41"/>
    <col min="2" max="2" width="44.42578125" style="41" bestFit="1" customWidth="1"/>
    <col min="3" max="3" width="72.7109375" style="41" customWidth="1"/>
    <col min="4" max="4" width="80" style="41" customWidth="1"/>
    <col min="5" max="5" width="24.42578125" style="41" bestFit="1" customWidth="1"/>
    <col min="6" max="6" width="10.7109375" style="41" bestFit="1" customWidth="1"/>
    <col min="7" max="7" width="9.140625" style="41"/>
    <col min="8" max="8" width="9.140625" style="41" customWidth="1"/>
    <col min="9" max="16384" width="9.140625" style="41"/>
  </cols>
  <sheetData>
    <row r="2" spans="2:10" x14ac:dyDescent="0.25">
      <c r="B2" s="57" t="s">
        <v>47</v>
      </c>
      <c r="C2" s="57" t="s">
        <v>48</v>
      </c>
      <c r="D2" s="57" t="s">
        <v>49</v>
      </c>
      <c r="E2" s="57" t="s">
        <v>50</v>
      </c>
    </row>
    <row r="3" spans="2:10" ht="360" x14ac:dyDescent="0.25">
      <c r="B3" s="55" t="s">
        <v>37</v>
      </c>
      <c r="C3" s="55" t="s">
        <v>36</v>
      </c>
      <c r="D3" s="56" t="s">
        <v>35</v>
      </c>
      <c r="E3" s="55" t="s">
        <v>34</v>
      </c>
      <c r="F3" s="12"/>
    </row>
    <row r="4" spans="2:10" ht="180" x14ac:dyDescent="0.25">
      <c r="B4" s="54"/>
      <c r="C4" s="55" t="s">
        <v>51</v>
      </c>
      <c r="D4" s="56" t="s">
        <v>33</v>
      </c>
      <c r="E4" s="55"/>
      <c r="F4" s="12"/>
    </row>
    <row r="8" spans="2:10" x14ac:dyDescent="0.25">
      <c r="B8" s="79" t="s">
        <v>32</v>
      </c>
      <c r="C8" s="79"/>
      <c r="D8" s="79"/>
      <c r="E8" s="79"/>
      <c r="F8" s="79"/>
      <c r="G8" s="79"/>
      <c r="H8" s="79"/>
      <c r="I8" s="79"/>
      <c r="J8" s="79"/>
    </row>
    <row r="9" spans="2:10" x14ac:dyDescent="0.25">
      <c r="B9" s="77" t="s">
        <v>31</v>
      </c>
      <c r="C9" s="77"/>
      <c r="D9" s="77"/>
      <c r="E9" s="77"/>
      <c r="F9" s="77"/>
      <c r="G9" s="77"/>
      <c r="H9" s="77"/>
      <c r="I9" s="77"/>
      <c r="J9" s="77"/>
    </row>
    <row r="10" spans="2:10" x14ac:dyDescent="0.25">
      <c r="B10" s="77"/>
      <c r="C10" s="77"/>
      <c r="D10" s="77"/>
      <c r="E10" s="77"/>
      <c r="F10" s="77"/>
      <c r="G10" s="77"/>
      <c r="H10" s="77"/>
      <c r="I10" s="77"/>
      <c r="J10" s="77"/>
    </row>
    <row r="11" spans="2:10" x14ac:dyDescent="0.25">
      <c r="B11" s="77"/>
      <c r="C11" s="77"/>
      <c r="D11" s="77"/>
      <c r="E11" s="77"/>
      <c r="F11" s="77"/>
      <c r="G11" s="77"/>
      <c r="H11" s="77"/>
      <c r="I11" s="77"/>
      <c r="J11" s="77"/>
    </row>
    <row r="12" spans="2:10" x14ac:dyDescent="0.25">
      <c r="B12" s="77"/>
      <c r="C12" s="77"/>
      <c r="D12" s="77"/>
      <c r="E12" s="77"/>
      <c r="F12" s="77"/>
      <c r="G12" s="77"/>
      <c r="H12" s="77"/>
      <c r="I12" s="77"/>
      <c r="J12" s="77"/>
    </row>
    <row r="13" spans="2:10" x14ac:dyDescent="0.25">
      <c r="B13" s="77"/>
      <c r="C13" s="77"/>
      <c r="D13" s="77"/>
      <c r="E13" s="77"/>
      <c r="F13" s="77"/>
      <c r="G13" s="77"/>
      <c r="H13" s="77"/>
      <c r="I13" s="77"/>
      <c r="J13" s="77"/>
    </row>
    <row r="14" spans="2:10" x14ac:dyDescent="0.25">
      <c r="B14" s="77"/>
      <c r="C14" s="77"/>
      <c r="D14" s="77"/>
      <c r="E14" s="77"/>
      <c r="F14" s="77"/>
      <c r="G14" s="77"/>
      <c r="H14" s="77"/>
      <c r="I14" s="77"/>
      <c r="J14" s="77"/>
    </row>
    <row r="15" spans="2:10" x14ac:dyDescent="0.25">
      <c r="B15" s="77"/>
      <c r="C15" s="77"/>
      <c r="D15" s="77"/>
      <c r="E15" s="77"/>
      <c r="F15" s="77"/>
      <c r="G15" s="77"/>
      <c r="H15" s="77"/>
      <c r="I15" s="77"/>
      <c r="J15" s="77"/>
    </row>
    <row r="16" spans="2:10" x14ac:dyDescent="0.25">
      <c r="B16" s="80" t="s">
        <v>27</v>
      </c>
      <c r="C16" s="80"/>
      <c r="D16" s="80"/>
      <c r="E16" s="80"/>
      <c r="F16" s="80"/>
      <c r="G16" s="80"/>
      <c r="H16" s="80"/>
      <c r="I16" s="80"/>
      <c r="J16" s="80"/>
    </row>
    <row r="17" spans="2:10" x14ac:dyDescent="0.25">
      <c r="B17" s="81" t="s">
        <v>30</v>
      </c>
      <c r="C17" s="82"/>
      <c r="D17" s="82"/>
      <c r="E17" s="82"/>
      <c r="F17" s="82"/>
      <c r="G17" s="82"/>
      <c r="H17" s="82"/>
      <c r="I17" s="82"/>
      <c r="J17" s="83"/>
    </row>
    <row r="18" spans="2:10" x14ac:dyDescent="0.25">
      <c r="B18" s="84"/>
      <c r="C18" s="85"/>
      <c r="D18" s="85"/>
      <c r="E18" s="85"/>
      <c r="F18" s="85"/>
      <c r="G18" s="85"/>
      <c r="H18" s="85"/>
      <c r="I18" s="85"/>
      <c r="J18" s="86"/>
    </row>
    <row r="19" spans="2:10" x14ac:dyDescent="0.25">
      <c r="B19" s="84"/>
      <c r="C19" s="85"/>
      <c r="D19" s="85"/>
      <c r="E19" s="85"/>
      <c r="F19" s="85"/>
      <c r="G19" s="85"/>
      <c r="H19" s="85"/>
      <c r="I19" s="85"/>
      <c r="J19" s="86"/>
    </row>
    <row r="20" spans="2:10" x14ac:dyDescent="0.25">
      <c r="B20" s="84"/>
      <c r="C20" s="85"/>
      <c r="D20" s="85"/>
      <c r="E20" s="85"/>
      <c r="F20" s="85"/>
      <c r="G20" s="85"/>
      <c r="H20" s="85"/>
      <c r="I20" s="85"/>
      <c r="J20" s="86"/>
    </row>
    <row r="21" spans="2:10" x14ac:dyDescent="0.25">
      <c r="B21" s="87"/>
      <c r="C21" s="88"/>
      <c r="D21" s="88"/>
      <c r="E21" s="88"/>
      <c r="F21" s="88"/>
      <c r="G21" s="88"/>
      <c r="H21" s="88"/>
      <c r="I21" s="88"/>
      <c r="J21" s="89"/>
    </row>
    <row r="22" spans="2:10" x14ac:dyDescent="0.25">
      <c r="B22" s="42"/>
      <c r="C22" s="42"/>
      <c r="D22" s="42"/>
      <c r="E22" s="42"/>
      <c r="F22" s="42"/>
      <c r="G22" s="42"/>
      <c r="H22" s="42"/>
      <c r="I22" s="42"/>
      <c r="J22" s="42"/>
    </row>
    <row r="23" spans="2:10" x14ac:dyDescent="0.25">
      <c r="B23" s="42"/>
      <c r="C23" s="42"/>
      <c r="D23" s="42"/>
      <c r="E23" s="42"/>
      <c r="F23" s="42"/>
      <c r="G23" s="42"/>
      <c r="H23" s="42"/>
      <c r="I23" s="42"/>
      <c r="J23" s="42"/>
    </row>
    <row r="24" spans="2:10" x14ac:dyDescent="0.25">
      <c r="B24" s="80" t="s">
        <v>29</v>
      </c>
      <c r="C24" s="80"/>
      <c r="D24" s="80"/>
      <c r="E24" s="80"/>
      <c r="F24" s="80"/>
      <c r="G24" s="80"/>
      <c r="H24" s="80"/>
      <c r="I24" s="80"/>
      <c r="J24" s="80"/>
    </row>
    <row r="25" spans="2:10" x14ac:dyDescent="0.25">
      <c r="B25" s="77" t="s">
        <v>28</v>
      </c>
      <c r="C25" s="77"/>
      <c r="D25" s="77"/>
      <c r="E25" s="77"/>
      <c r="F25" s="77"/>
      <c r="G25" s="77"/>
      <c r="H25" s="77"/>
      <c r="I25" s="77"/>
      <c r="J25" s="77"/>
    </row>
    <row r="26" spans="2:10" x14ac:dyDescent="0.25">
      <c r="B26" s="77"/>
      <c r="C26" s="77"/>
      <c r="D26" s="77"/>
      <c r="E26" s="77"/>
      <c r="F26" s="77"/>
      <c r="G26" s="77"/>
      <c r="H26" s="77"/>
      <c r="I26" s="77"/>
      <c r="J26" s="77"/>
    </row>
    <row r="27" spans="2:10" x14ac:dyDescent="0.25">
      <c r="B27" s="77"/>
      <c r="C27" s="77"/>
      <c r="D27" s="77"/>
      <c r="E27" s="77"/>
      <c r="F27" s="77"/>
      <c r="G27" s="77"/>
      <c r="H27" s="77"/>
      <c r="I27" s="77"/>
      <c r="J27" s="77"/>
    </row>
    <row r="28" spans="2:10" x14ac:dyDescent="0.25">
      <c r="B28" s="77"/>
      <c r="C28" s="77"/>
      <c r="D28" s="77"/>
      <c r="E28" s="77"/>
      <c r="F28" s="77"/>
      <c r="G28" s="77"/>
      <c r="H28" s="77"/>
      <c r="I28" s="77"/>
      <c r="J28" s="77"/>
    </row>
    <row r="29" spans="2:10" x14ac:dyDescent="0.25">
      <c r="B29" s="77"/>
      <c r="C29" s="77"/>
      <c r="D29" s="77"/>
      <c r="E29" s="77"/>
      <c r="F29" s="77"/>
      <c r="G29" s="77"/>
      <c r="H29" s="77"/>
      <c r="I29" s="77"/>
      <c r="J29" s="77"/>
    </row>
    <row r="30" spans="2:10" x14ac:dyDescent="0.25">
      <c r="B30" s="77"/>
      <c r="C30" s="77"/>
      <c r="D30" s="77"/>
      <c r="E30" s="77"/>
      <c r="F30" s="77"/>
      <c r="G30" s="77"/>
      <c r="H30" s="77"/>
      <c r="I30" s="77"/>
      <c r="J30" s="77"/>
    </row>
    <row r="31" spans="2:10" x14ac:dyDescent="0.25">
      <c r="B31" s="77"/>
      <c r="C31" s="77"/>
      <c r="D31" s="77"/>
      <c r="E31" s="77"/>
      <c r="F31" s="77"/>
      <c r="G31" s="77"/>
      <c r="H31" s="77"/>
      <c r="I31" s="77"/>
      <c r="J31" s="77"/>
    </row>
    <row r="32" spans="2:10" x14ac:dyDescent="0.25">
      <c r="B32" s="78" t="s">
        <v>27</v>
      </c>
      <c r="C32" s="78"/>
      <c r="D32" s="78"/>
      <c r="E32" s="78"/>
      <c r="F32" s="78"/>
      <c r="G32" s="78"/>
      <c r="H32" s="78"/>
      <c r="I32" s="78"/>
      <c r="J32" s="78"/>
    </row>
    <row r="33" spans="2:10" x14ac:dyDescent="0.25">
      <c r="B33" s="77" t="s">
        <v>26</v>
      </c>
      <c r="C33" s="77"/>
      <c r="D33" s="77"/>
      <c r="E33" s="77"/>
      <c r="F33" s="77"/>
      <c r="G33" s="77"/>
      <c r="H33" s="77"/>
      <c r="I33" s="77"/>
      <c r="J33" s="77"/>
    </row>
    <row r="34" spans="2:10" x14ac:dyDescent="0.25">
      <c r="B34" s="77"/>
      <c r="C34" s="77"/>
      <c r="D34" s="77"/>
      <c r="E34" s="77"/>
      <c r="F34" s="77"/>
      <c r="G34" s="77"/>
      <c r="H34" s="77"/>
      <c r="I34" s="77"/>
      <c r="J34" s="77"/>
    </row>
    <row r="35" spans="2:10" x14ac:dyDescent="0.25">
      <c r="B35" s="77"/>
      <c r="C35" s="77"/>
      <c r="D35" s="77"/>
      <c r="E35" s="77"/>
      <c r="F35" s="77"/>
      <c r="G35" s="77"/>
      <c r="H35" s="77"/>
      <c r="I35" s="77"/>
      <c r="J35" s="77"/>
    </row>
    <row r="39" spans="2:10" x14ac:dyDescent="0.25">
      <c r="B39" s="53" t="s">
        <v>25</v>
      </c>
    </row>
    <row r="40" spans="2:10" x14ac:dyDescent="0.25">
      <c r="B40" s="43">
        <v>25</v>
      </c>
      <c r="C40" s="44" t="s">
        <v>24</v>
      </c>
      <c r="D40" s="45" t="s">
        <v>23</v>
      </c>
      <c r="E40" s="44" t="s">
        <v>19</v>
      </c>
      <c r="F40" s="46">
        <v>2000</v>
      </c>
    </row>
    <row r="41" spans="2:10" x14ac:dyDescent="0.25">
      <c r="B41" s="43">
        <v>26</v>
      </c>
      <c r="C41" s="44" t="s">
        <v>22</v>
      </c>
      <c r="D41" s="45" t="s">
        <v>21</v>
      </c>
      <c r="E41" s="44" t="s">
        <v>19</v>
      </c>
      <c r="F41" s="46">
        <v>1500</v>
      </c>
    </row>
    <row r="42" spans="2:10" ht="30" x14ac:dyDescent="0.25">
      <c r="B42" s="43">
        <v>27</v>
      </c>
      <c r="C42" s="44" t="s">
        <v>20</v>
      </c>
      <c r="D42" s="45" t="s">
        <v>10</v>
      </c>
      <c r="E42" s="44" t="s">
        <v>19</v>
      </c>
      <c r="F42" s="46">
        <v>2000</v>
      </c>
    </row>
    <row r="43" spans="2:10" x14ac:dyDescent="0.25">
      <c r="B43" s="47"/>
      <c r="C43" s="48"/>
      <c r="D43" s="48"/>
      <c r="E43" s="48"/>
      <c r="F43" s="49">
        <f>SUM(F40:F42)</f>
        <v>5500</v>
      </c>
    </row>
    <row r="44" spans="2:10" ht="285" x14ac:dyDescent="0.25">
      <c r="B44" s="47"/>
      <c r="C44" s="48"/>
      <c r="D44" s="52" t="s">
        <v>16</v>
      </c>
      <c r="E44" s="48"/>
      <c r="F44" s="49"/>
    </row>
    <row r="45" spans="2:10" x14ac:dyDescent="0.25">
      <c r="B45" s="47"/>
      <c r="C45" s="48"/>
      <c r="D45" s="48"/>
      <c r="E45" s="48"/>
      <c r="F45" s="49"/>
    </row>
    <row r="46" spans="2:10" x14ac:dyDescent="0.25">
      <c r="C46" s="50" t="s">
        <v>18</v>
      </c>
      <c r="F46" s="51"/>
    </row>
    <row r="47" spans="2:10" x14ac:dyDescent="0.25">
      <c r="C47" s="50" t="s">
        <v>17</v>
      </c>
      <c r="F47" s="51"/>
    </row>
    <row r="48" spans="2:10" x14ac:dyDescent="0.25">
      <c r="C48" s="50" t="s">
        <v>38</v>
      </c>
      <c r="F48" s="51"/>
    </row>
    <row r="49" spans="3:3" x14ac:dyDescent="0.25">
      <c r="C49" s="50" t="s">
        <v>15</v>
      </c>
    </row>
    <row r="50" spans="3:3" ht="15" customHeight="1" x14ac:dyDescent="0.25">
      <c r="C50" s="50" t="s">
        <v>14</v>
      </c>
    </row>
    <row r="51" spans="3:3" x14ac:dyDescent="0.25">
      <c r="C51" s="50" t="s">
        <v>13</v>
      </c>
    </row>
    <row r="53" spans="3:3" x14ac:dyDescent="0.25">
      <c r="C53" s="50" t="s">
        <v>12</v>
      </c>
    </row>
    <row r="54" spans="3:3" x14ac:dyDescent="0.25">
      <c r="C54" s="50" t="s">
        <v>11</v>
      </c>
    </row>
  </sheetData>
  <mergeCells count="8">
    <mergeCell ref="B25:J31"/>
    <mergeCell ref="B32:J32"/>
    <mergeCell ref="B33:J35"/>
    <mergeCell ref="B8:J8"/>
    <mergeCell ref="B9:J15"/>
    <mergeCell ref="B16:J16"/>
    <mergeCell ref="B17:J21"/>
    <mergeCell ref="B24:J24"/>
  </mergeCells>
  <dataValidations count="2">
    <dataValidation type="list" allowBlank="1" showInputMessage="1" showErrorMessage="1" sqref="E40:E45">
      <formula1>partners</formula1>
    </dataValidation>
    <dataValidation type="list" allowBlank="1" showInputMessage="1" showErrorMessage="1" sqref="C40:C45">
      <formula1>typecost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zoomScale="70" zoomScaleNormal="70" workbookViewId="0">
      <selection activeCell="E8" sqref="E8"/>
    </sheetView>
  </sheetViews>
  <sheetFormatPr defaultColWidth="9.140625" defaultRowHeight="15" x14ac:dyDescent="0.25"/>
  <cols>
    <col min="1" max="1" width="9.140625" style="1"/>
    <col min="2" max="2" width="4.85546875" style="1" customWidth="1"/>
    <col min="3" max="3" width="15.7109375" style="1" customWidth="1"/>
    <col min="4" max="4" width="19.42578125" style="1" bestFit="1" customWidth="1"/>
    <col min="5" max="5" width="164.7109375" style="1" customWidth="1"/>
    <col min="6" max="7" width="8.7109375" style="1" bestFit="1" customWidth="1"/>
    <col min="8" max="8" width="9.140625" style="2" bestFit="1" customWidth="1"/>
    <col min="9" max="9" width="9.140625" style="2" customWidth="1"/>
    <col min="10" max="16384" width="9.140625" style="1"/>
  </cols>
  <sheetData>
    <row r="2" spans="2:9" ht="17.25" customHeight="1" x14ac:dyDescent="0.25"/>
    <row r="3" spans="2:9" ht="15" customHeight="1" x14ac:dyDescent="0.25"/>
    <row r="5" spans="2:9" x14ac:dyDescent="0.25">
      <c r="B5" s="67" t="s">
        <v>7</v>
      </c>
      <c r="C5" s="67"/>
      <c r="D5" s="67"/>
      <c r="E5" s="67"/>
      <c r="F5" s="3"/>
      <c r="G5" s="3"/>
      <c r="H5" s="58" t="s">
        <v>55</v>
      </c>
      <c r="I5" s="3"/>
    </row>
    <row r="6" spans="2:9" ht="30" x14ac:dyDescent="0.25">
      <c r="B6" s="11" t="s">
        <v>8</v>
      </c>
      <c r="C6" s="11" t="s">
        <v>46</v>
      </c>
      <c r="D6" s="11" t="s">
        <v>40</v>
      </c>
      <c r="E6" s="39" t="s">
        <v>6</v>
      </c>
      <c r="F6" s="5" t="s">
        <v>0</v>
      </c>
      <c r="G6" s="5" t="s">
        <v>1</v>
      </c>
      <c r="H6" s="5" t="s">
        <v>2</v>
      </c>
      <c r="I6" s="18"/>
    </row>
    <row r="7" spans="2:9" ht="78" customHeight="1" x14ac:dyDescent="0.25">
      <c r="B7" s="6">
        <v>1</v>
      </c>
      <c r="C7" s="40" t="s">
        <v>24</v>
      </c>
      <c r="D7" s="40" t="s">
        <v>23</v>
      </c>
      <c r="E7" s="37" t="s">
        <v>42</v>
      </c>
      <c r="F7" s="7">
        <f>H7/1.27</f>
        <v>1574.8031496062993</v>
      </c>
      <c r="G7" s="8">
        <f>(H7-F7)</f>
        <v>425.19685039370074</v>
      </c>
      <c r="H7" s="9">
        <v>2000</v>
      </c>
      <c r="I7" s="23"/>
    </row>
    <row r="8" spans="2:9" ht="390" x14ac:dyDescent="0.25">
      <c r="B8" s="6">
        <v>2</v>
      </c>
      <c r="C8" s="40" t="s">
        <v>22</v>
      </c>
      <c r="D8" s="40" t="s">
        <v>21</v>
      </c>
      <c r="E8" s="17" t="s">
        <v>53</v>
      </c>
      <c r="F8" s="7">
        <f t="shared" ref="F8:F9" si="0">H8/1.27</f>
        <v>1181.1023622047244</v>
      </c>
      <c r="G8" s="8">
        <f t="shared" ref="G8:G9" si="1">(H8-F8)</f>
        <v>318.89763779527561</v>
      </c>
      <c r="H8" s="9">
        <v>1500</v>
      </c>
      <c r="I8" s="23"/>
    </row>
    <row r="9" spans="2:9" ht="225" x14ac:dyDescent="0.25">
      <c r="B9" s="6">
        <v>3</v>
      </c>
      <c r="C9" s="40" t="s">
        <v>20</v>
      </c>
      <c r="D9" s="40" t="s">
        <v>10</v>
      </c>
      <c r="E9" s="17" t="s">
        <v>54</v>
      </c>
      <c r="F9" s="7">
        <f t="shared" si="0"/>
        <v>1574.8031496062993</v>
      </c>
      <c r="G9" s="8">
        <f t="shared" si="1"/>
        <v>425.19685039370074</v>
      </c>
      <c r="H9" s="9">
        <v>2000</v>
      </c>
      <c r="I9" s="23"/>
    </row>
    <row r="10" spans="2:9" ht="15" customHeight="1" x14ac:dyDescent="0.25">
      <c r="B10" s="70" t="s">
        <v>9</v>
      </c>
      <c r="C10" s="90"/>
      <c r="D10" s="90"/>
      <c r="E10" s="71"/>
      <c r="F10" s="7">
        <f>SUM(F7:F9)</f>
        <v>4330.7086614173231</v>
      </c>
      <c r="G10" s="7">
        <f>SUM(G7:G9)</f>
        <v>1169.2913385826771</v>
      </c>
      <c r="H10" s="10">
        <f>SUM(H7:H9)</f>
        <v>5500</v>
      </c>
      <c r="I10" s="24"/>
    </row>
    <row r="11" spans="2:9" ht="23.25" customHeight="1" x14ac:dyDescent="0.25">
      <c r="B11" s="66" t="s">
        <v>5</v>
      </c>
      <c r="C11" s="66"/>
      <c r="D11" s="66"/>
      <c r="E11" s="66"/>
      <c r="F11" s="3"/>
      <c r="G11" s="3"/>
      <c r="H11" s="3"/>
      <c r="I11" s="3"/>
    </row>
  </sheetData>
  <mergeCells count="3">
    <mergeCell ref="B5:E5"/>
    <mergeCell ref="B10:E10"/>
    <mergeCell ref="B11:E11"/>
  </mergeCells>
  <dataValidations count="1">
    <dataValidation type="list" allowBlank="1" showInputMessage="1" showErrorMessage="1" sqref="C7:C9">
      <formula1>typecost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5</vt:i4>
      </vt:variant>
    </vt:vector>
  </HeadingPairs>
  <TitlesOfParts>
    <vt:vector size="5" baseType="lpstr">
      <vt:lpstr>FINAL_ajánlatkérés</vt:lpstr>
      <vt:lpstr>FINAL_szerződés_szlarészlet_v2</vt:lpstr>
      <vt:lpstr>FINAL_szerződés_szlarészletező</vt:lpstr>
      <vt:lpstr>draft_AF feladatok</vt:lpstr>
      <vt:lpstr>kell-e beszerzési terv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ZMVA</dc:creator>
  <cp:lastModifiedBy>Halász Eszter</cp:lastModifiedBy>
  <cp:lastPrinted>2021-12-21T13:19:09Z</cp:lastPrinted>
  <dcterms:created xsi:type="dcterms:W3CDTF">2020-09-29T08:00:14Z</dcterms:created>
  <dcterms:modified xsi:type="dcterms:W3CDTF">2022-09-28T11:53:55Z</dcterms:modified>
</cp:coreProperties>
</file>